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22068" windowHeight="8976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40" i="1"/>
  <c r="F37"/>
  <c r="G39"/>
  <c r="G36"/>
  <c r="A2"/>
  <c r="G37" l="1"/>
</calcChain>
</file>

<file path=xl/sharedStrings.xml><?xml version="1.0" encoding="utf-8"?>
<sst xmlns="http://schemas.openxmlformats.org/spreadsheetml/2006/main" count="40" uniqueCount="38">
  <si>
    <t>Inscription FKMR &amp; FKSD</t>
  </si>
  <si>
    <t>* Champs Obligatoires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</si>
  <si>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FKMR/FKSD</t>
    </r>
  </si>
  <si>
    <t>N° licence FFK:</t>
  </si>
  <si>
    <r>
      <t>Prénom &amp; NOM de famille</t>
    </r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:</t>
    </r>
  </si>
  <si>
    <r>
      <t>Code postal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</si>
  <si>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t>Nbr cours</t>
  </si>
  <si>
    <r>
      <t>Ville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</si>
  <si>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t>Photo</t>
  </si>
  <si>
    <r>
      <t>Adresse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</si>
  <si>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Téléphone 1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</si>
  <si>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t>Téléphone 2:</t>
  </si>
  <si>
    <t>E-mail:</t>
  </si>
  <si>
    <r>
      <t>Personnes à prévenir en cas d'urgence</t>
    </r>
    <r>
      <rPr>
        <sz val="11"/>
        <color rgb="FFFF0000"/>
        <rFont val="Calibri"/>
        <family val="2"/>
        <scheme val="minor"/>
      </rPr>
      <t>*</t>
    </r>
  </si>
  <si>
    <r>
      <t>Téléphone (s) en cas d'urgences</t>
    </r>
    <r>
      <rPr>
        <sz val="11"/>
        <color rgb="FFFF0000"/>
        <rFont val="Calibri"/>
        <family val="2"/>
        <scheme val="minor"/>
      </rPr>
      <t>*</t>
    </r>
  </si>
  <si>
    <r>
      <t>Autorisation pour la publication des photos adultes</t>
    </r>
    <r>
      <rPr>
        <sz val="11"/>
        <color rgb="FFFF0000"/>
        <rFont val="Calibri"/>
        <family val="2"/>
        <scheme val="minor"/>
      </rPr>
      <t>*</t>
    </r>
  </si>
  <si>
    <t>Oui/Non</t>
  </si>
  <si>
    <r>
      <t>Autorisation pour la publication des photos enfants</t>
    </r>
    <r>
      <rPr>
        <sz val="11"/>
        <color rgb="FFFF0000"/>
        <rFont val="Calibri"/>
        <family val="2"/>
        <scheme val="minor"/>
      </rPr>
      <t>*</t>
    </r>
  </si>
  <si>
    <r>
      <t>Date de naissance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jj/mm/aaaa:</t>
    </r>
  </si>
  <si>
    <r>
      <t>Sexe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</si>
  <si>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t>F/M</t>
  </si>
  <si>
    <r>
      <t>Particularité(s) médicale(s)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</si>
  <si>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Tarifs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</si>
  <si>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Modalités de paiement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: </t>
    </r>
  </si>
  <si>
    <r>
      <t>Montant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</si>
  <si>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t>Banque</t>
  </si>
  <si>
    <t>n°Ch.</t>
  </si>
  <si>
    <t>Liq.</t>
  </si>
  <si>
    <t>Licence</t>
  </si>
  <si>
    <t>Adhésion</t>
  </si>
  <si>
    <t>Certificat médical avec la mention apte à la pratique du Karaté et Disciplines Associées:</t>
  </si>
  <si>
    <t>Pas Financé</t>
  </si>
  <si>
    <r>
      <t>Signature de l'adhérant</t>
    </r>
    <r>
      <rPr>
        <sz val="11"/>
        <color rgb="FFFF0000"/>
        <rFont val="Calibri"/>
        <family val="2"/>
        <scheme val="minor"/>
      </rPr>
      <t>*</t>
    </r>
  </si>
  <si>
    <t>Le Président FKMR &amp; FKSD</t>
  </si>
  <si>
    <t>Report</t>
  </si>
  <si>
    <t>Numéro de déclaration en Préfecture de Grenoble : W381019493</t>
  </si>
  <si>
    <t xml:space="preserve">Numéro de déclaration Educateurs et Etablissements d’APS : </t>
  </si>
  <si>
    <t>Numéro SIRET : 833 520 943 000 14</t>
  </si>
</sst>
</file>

<file path=xl/styles.xml><?xml version="1.0" encoding="utf-8"?>
<styleSheet xmlns="http://schemas.openxmlformats.org/spreadsheetml/2006/main">
  <numFmts count="2">
    <numFmt numFmtId="164" formatCode="0#&quot; &quot;##&quot; &quot;##&quot; &quot;##&quot; &quot;##"/>
    <numFmt numFmtId="165" formatCode="#,##0.00\ &quot;€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8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/>
    <xf numFmtId="0" fontId="0" fillId="0" borderId="7" xfId="0" applyBorder="1" applyAlignment="1">
      <alignment horizontal="center" vertical="center"/>
    </xf>
    <xf numFmtId="164" fontId="0" fillId="2" borderId="2" xfId="0" applyNumberFormat="1" applyFill="1" applyBorder="1"/>
    <xf numFmtId="0" fontId="4" fillId="2" borderId="2" xfId="1" applyFill="1" applyBorder="1"/>
    <xf numFmtId="0" fontId="0" fillId="2" borderId="2" xfId="0" applyNumberFormat="1" applyFill="1" applyBorder="1"/>
    <xf numFmtId="164" fontId="0" fillId="2" borderId="3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1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165" fontId="5" fillId="0" borderId="1" xfId="0" applyNumberFormat="1" applyFont="1" applyBorder="1"/>
    <xf numFmtId="0" fontId="0" fillId="2" borderId="1" xfId="0" applyFill="1" applyBorder="1" applyAlignment="1">
      <alignment horizontal="left"/>
    </xf>
    <xf numFmtId="165" fontId="0" fillId="2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/>
    <xf numFmtId="0" fontId="6" fillId="0" borderId="0" xfId="0" applyFont="1"/>
    <xf numFmtId="165" fontId="3" fillId="4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165" fontId="0" fillId="3" borderId="1" xfId="0" applyNumberForma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/>
    <xf numFmtId="165" fontId="5" fillId="5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2023-Inscriptions-adh&#233;ren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Adhérents FKMR"/>
      <sheetName val="Dossiers Adhérents"/>
      <sheetName val="Association"/>
      <sheetName val="Adhérents"/>
      <sheetName val="Tarifs"/>
      <sheetName val="Gestion cotis"/>
      <sheetName val="Liste des contacts"/>
      <sheetName val="Catégories &amp; Sous-catégories"/>
      <sheetName val="Comptabilité"/>
      <sheetName val="Bilan"/>
      <sheetName val="Prévisionnel"/>
      <sheetName val="Rapports"/>
    </sheetNames>
    <sheetDataSet>
      <sheetData sheetId="0"/>
      <sheetData sheetId="1"/>
      <sheetData sheetId="2"/>
      <sheetData sheetId="3"/>
      <sheetData sheetId="4">
        <row r="1">
          <cell r="C1" t="str">
            <v>Du</v>
          </cell>
        </row>
        <row r="2">
          <cell r="A2" t="str">
            <v>Saison</v>
          </cell>
          <cell r="C2">
            <v>44805</v>
          </cell>
        </row>
        <row r="3">
          <cell r="A3">
            <v>0</v>
          </cell>
          <cell r="E3">
            <v>37</v>
          </cell>
        </row>
        <row r="5">
          <cell r="A5" t="str">
            <v>Cotisations enfants "6 à 12 ans" (1 cours/semaine uniquement FKMR)</v>
          </cell>
        </row>
        <row r="6">
          <cell r="C6" t="str">
            <v>Total licence + Adhésion</v>
          </cell>
        </row>
        <row r="7">
          <cell r="A7">
            <v>1</v>
          </cell>
          <cell r="C7">
            <v>120</v>
          </cell>
        </row>
        <row r="8">
          <cell r="A8">
            <v>2</v>
          </cell>
          <cell r="C8">
            <v>130</v>
          </cell>
        </row>
        <row r="10">
          <cell r="A10" t="str">
            <v>Cotisations enfants "6 à 12 ans" (2 cours/semaine uniquement FKMR)</v>
          </cell>
        </row>
        <row r="11">
          <cell r="C11" t="str">
            <v>Total licence + Adhésion</v>
          </cell>
        </row>
        <row r="12">
          <cell r="A12">
            <v>3</v>
          </cell>
          <cell r="C12">
            <v>140</v>
          </cell>
        </row>
        <row r="13">
          <cell r="A13">
            <v>4</v>
          </cell>
          <cell r="C13">
            <v>150</v>
          </cell>
        </row>
        <row r="15">
          <cell r="A15" t="str">
            <v>Cotisations ados "13 à 17 ans" (2 cours/semaine pour FKMR ou FKSD)</v>
          </cell>
        </row>
        <row r="16">
          <cell r="C16" t="str">
            <v>Total licence + Adhésion</v>
          </cell>
        </row>
        <row r="17">
          <cell r="A17">
            <v>5</v>
          </cell>
          <cell r="C17">
            <v>160</v>
          </cell>
          <cell r="H17" t="str">
            <v>Pas Financé</v>
          </cell>
          <cell r="I17">
            <v>0</v>
          </cell>
        </row>
        <row r="18">
          <cell r="A18">
            <v>6</v>
          </cell>
          <cell r="C18">
            <v>170</v>
          </cell>
          <cell r="H18" t="str">
            <v>Tattoo</v>
          </cell>
          <cell r="I18">
            <v>60</v>
          </cell>
        </row>
        <row r="19">
          <cell r="H19" t="str">
            <v>Pass'loisirs</v>
          </cell>
          <cell r="I19">
            <v>50</v>
          </cell>
        </row>
        <row r="20">
          <cell r="A20" t="str">
            <v>Cotisations étudiant (2 cours/semaine pour FKMR ou FKSD)</v>
          </cell>
          <cell r="H20" t="str">
            <v>Pass'sport</v>
          </cell>
          <cell r="I20">
            <v>50</v>
          </cell>
        </row>
        <row r="21">
          <cell r="C21" t="str">
            <v>Total licence + Adhésion</v>
          </cell>
        </row>
        <row r="22">
          <cell r="A22">
            <v>7</v>
          </cell>
          <cell r="C22">
            <v>180</v>
          </cell>
        </row>
        <row r="23">
          <cell r="A23">
            <v>8</v>
          </cell>
          <cell r="C23">
            <v>190</v>
          </cell>
        </row>
        <row r="25">
          <cell r="A25" t="str">
            <v>Cotisations adultes "18 ans et +" (2 cours/semaine pour FKMR ou FKSD)</v>
          </cell>
        </row>
        <row r="26">
          <cell r="C26" t="str">
            <v>Total licence + Adhésion</v>
          </cell>
        </row>
        <row r="27">
          <cell r="A27">
            <v>9</v>
          </cell>
          <cell r="C27">
            <v>200</v>
          </cell>
        </row>
        <row r="28">
          <cell r="A28">
            <v>10</v>
          </cell>
          <cell r="C28">
            <v>210</v>
          </cell>
        </row>
        <row r="30">
          <cell r="A30" t="str">
            <v>Cotisations ados/étudiants/adultes (1 cours/semaine pour FKMR ou FKSD)</v>
          </cell>
        </row>
        <row r="31">
          <cell r="C31" t="str">
            <v>Total licence + Adhésion</v>
          </cell>
        </row>
        <row r="32">
          <cell r="A32">
            <v>11</v>
          </cell>
          <cell r="C32">
            <v>130</v>
          </cell>
        </row>
        <row r="33">
          <cell r="A33">
            <v>12</v>
          </cell>
          <cell r="C33">
            <v>140</v>
          </cell>
        </row>
        <row r="35">
          <cell r="A35" t="str">
            <v>Cotisations pour 3 cours/semaine, le 4ème cours  est offert</v>
          </cell>
        </row>
        <row r="36">
          <cell r="C36" t="str">
            <v>Total licence + Adhésion</v>
          </cell>
        </row>
        <row r="37">
          <cell r="A37">
            <v>13</v>
          </cell>
          <cell r="C37">
            <v>293</v>
          </cell>
        </row>
        <row r="38">
          <cell r="A38">
            <v>14</v>
          </cell>
          <cell r="C38">
            <v>303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C3" sqref="C3"/>
    </sheetView>
  </sheetViews>
  <sheetFormatPr baseColWidth="10" defaultRowHeight="14.4"/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tr">
        <f>IF(C5&gt;1,#REF!+1,"")</f>
        <v/>
      </c>
      <c r="C2" s="3"/>
      <c r="D2" s="3"/>
    </row>
    <row r="3" spans="1:7">
      <c r="A3" s="2" t="s">
        <v>1</v>
      </c>
      <c r="C3" s="4"/>
      <c r="D3" s="5" t="s">
        <v>2</v>
      </c>
      <c r="F3" s="6" t="s">
        <v>3</v>
      </c>
      <c r="G3" s="7"/>
    </row>
    <row r="5" spans="1:7">
      <c r="A5" t="s">
        <v>4</v>
      </c>
      <c r="C5" s="8"/>
      <c r="D5" s="9"/>
      <c r="E5" s="10"/>
      <c r="G5" s="11"/>
    </row>
    <row r="7" spans="1:7">
      <c r="A7" t="s">
        <v>5</v>
      </c>
      <c r="C7" s="7"/>
      <c r="E7" s="12" t="s">
        <v>6</v>
      </c>
      <c r="F7" s="11"/>
    </row>
    <row r="9" spans="1:7">
      <c r="A9" t="s">
        <v>7</v>
      </c>
      <c r="C9" s="9"/>
      <c r="D9" s="10"/>
      <c r="G9" s="13" t="s">
        <v>8</v>
      </c>
    </row>
    <row r="10" spans="1:7">
      <c r="G10" s="14"/>
    </row>
    <row r="11" spans="1:7">
      <c r="A11" t="s">
        <v>9</v>
      </c>
      <c r="C11" s="9"/>
      <c r="D11" s="15"/>
      <c r="E11" s="10"/>
      <c r="G11" s="14"/>
    </row>
    <row r="12" spans="1:7">
      <c r="G12" s="16"/>
    </row>
    <row r="13" spans="1:7">
      <c r="A13" t="s">
        <v>10</v>
      </c>
      <c r="C13" s="17"/>
      <c r="D13" s="10"/>
    </row>
    <row r="15" spans="1:7">
      <c r="A15" t="s">
        <v>11</v>
      </c>
      <c r="C15" s="17"/>
      <c r="D15" s="10"/>
    </row>
    <row r="17" spans="1:6">
      <c r="A17" t="s">
        <v>12</v>
      </c>
      <c r="C17" s="18"/>
      <c r="D17" s="15"/>
      <c r="E17" s="10"/>
    </row>
    <row r="19" spans="1:6">
      <c r="A19" t="s">
        <v>13</v>
      </c>
    </row>
    <row r="20" spans="1:6">
      <c r="C20" s="19"/>
      <c r="D20" s="10"/>
    </row>
    <row r="22" spans="1:6">
      <c r="A22" t="s">
        <v>14</v>
      </c>
    </row>
    <row r="23" spans="1:6">
      <c r="C23" s="17"/>
      <c r="D23" s="20"/>
    </row>
    <row r="25" spans="1:6">
      <c r="A25" t="s">
        <v>15</v>
      </c>
      <c r="E25" s="21"/>
      <c r="F25" s="5"/>
    </row>
    <row r="26" spans="1:6">
      <c r="E26" s="22" t="s">
        <v>16</v>
      </c>
      <c r="F26" s="23"/>
    </row>
    <row r="27" spans="1:6">
      <c r="A27" t="s">
        <v>17</v>
      </c>
      <c r="E27" s="21"/>
      <c r="F27" s="5"/>
    </row>
    <row r="28" spans="1:6">
      <c r="E28" s="22" t="s">
        <v>16</v>
      </c>
    </row>
    <row r="29" spans="1:6">
      <c r="A29" t="s">
        <v>18</v>
      </c>
      <c r="D29" s="24"/>
      <c r="E29" s="25"/>
    </row>
    <row r="31" spans="1:6">
      <c r="A31" t="s">
        <v>19</v>
      </c>
      <c r="B31" s="5"/>
      <c r="C31" s="21"/>
    </row>
    <row r="32" spans="1:6">
      <c r="C32" s="26" t="s">
        <v>20</v>
      </c>
    </row>
    <row r="33" spans="1:7">
      <c r="A33" t="s">
        <v>21</v>
      </c>
    </row>
    <row r="35" spans="1:7">
      <c r="C35" s="9"/>
      <c r="D35" s="15"/>
      <c r="E35" s="15"/>
      <c r="F35" s="15"/>
      <c r="G35" s="10"/>
    </row>
    <row r="36" spans="1:7">
      <c r="E36" s="12" t="s">
        <v>22</v>
      </c>
      <c r="F36" s="27"/>
      <c r="G36" s="28" t="str">
        <f>IF(F36&gt;0,G41+G42+G43+G44+D37+G40,"")</f>
        <v/>
      </c>
    </row>
    <row r="37" spans="1:7">
      <c r="A37" t="s">
        <v>23</v>
      </c>
      <c r="C37" s="29"/>
      <c r="D37" s="30"/>
      <c r="E37" s="6" t="s">
        <v>24</v>
      </c>
      <c r="F37" s="31" t="str">
        <f>IF(C3&gt;0,[1]Tarifs!E3,"")</f>
        <v/>
      </c>
      <c r="G37" s="31" t="str">
        <f>IF(F36&gt;0,G39-F37,"")</f>
        <v/>
      </c>
    </row>
    <row r="38" spans="1:7">
      <c r="A38" s="12" t="s">
        <v>25</v>
      </c>
      <c r="B38" s="27"/>
      <c r="C38" s="22" t="s">
        <v>26</v>
      </c>
      <c r="D38" s="22" t="s">
        <v>27</v>
      </c>
      <c r="F38" s="22" t="s">
        <v>28</v>
      </c>
      <c r="G38" s="22" t="s">
        <v>29</v>
      </c>
    </row>
    <row r="39" spans="1:7">
      <c r="A39" s="32" t="s">
        <v>30</v>
      </c>
      <c r="F39" s="12"/>
      <c r="G39" s="33">
        <f>LOOKUP(F36,[1]Tarifs!A:A,[1]Tarifs!C:C)</f>
        <v>0</v>
      </c>
    </row>
    <row r="40" spans="1:7">
      <c r="C40" s="34"/>
      <c r="D40" s="5"/>
      <c r="F40" s="35" t="s">
        <v>31</v>
      </c>
      <c r="G40" s="36">
        <f>VLOOKUP(F40,[1]Tarifs!H17:I20,2,FALSE)</f>
        <v>0</v>
      </c>
    </row>
    <row r="41" spans="1:7">
      <c r="C41" s="22" t="s">
        <v>16</v>
      </c>
      <c r="E41" t="s">
        <v>32</v>
      </c>
      <c r="G41" s="37"/>
    </row>
    <row r="42" spans="1:7">
      <c r="F42" s="38"/>
      <c r="G42" s="37"/>
    </row>
    <row r="43" spans="1:7">
      <c r="B43" s="39" t="s">
        <v>33</v>
      </c>
      <c r="F43" s="6"/>
      <c r="G43" s="37"/>
    </row>
    <row r="44" spans="1:7">
      <c r="F44" s="6" t="s">
        <v>34</v>
      </c>
      <c r="G44" s="40"/>
    </row>
    <row r="47" spans="1:7">
      <c r="D47" s="41" t="s">
        <v>35</v>
      </c>
    </row>
    <row r="48" spans="1:7">
      <c r="D48" s="41" t="s">
        <v>36</v>
      </c>
    </row>
    <row r="49" spans="4:4">
      <c r="D49" s="41" t="s">
        <v>37</v>
      </c>
    </row>
  </sheetData>
  <mergeCells count="3">
    <mergeCell ref="A1:G1"/>
    <mergeCell ref="G9:G12"/>
    <mergeCell ref="D29:E29"/>
  </mergeCells>
  <dataValidations count="9">
    <dataValidation type="list" allowBlank="1" showInputMessage="1" showErrorMessage="1" promptTitle="Financements" prompt="- Pas de financement&#10;- Département &quot;Tattoo&quot;&#10;- Région &quot;Pass'loisirs&quot;&#10;- Etat &quot;Pass'sport&quot;" sqref="F40">
      <formula1>"Pas Financé,Tattoo,Pass'loisirs,Pass'sport"</formula1>
    </dataValidation>
    <dataValidation type="list" allowBlank="1" showInputMessage="1" showErrorMessage="1" promptTitle="Choisir" prompt="La civilité" sqref="G5">
      <formula1>"M,Mme,Mlle"</formula1>
    </dataValidation>
    <dataValidation type="list" allowBlank="1" showInputMessage="1" showErrorMessage="1" promptTitle="Choisir" prompt="Le montant de la cotisation:&#10;Allez dans l'onglet &quot;Tarifs&quot; et choisir le n° correspondant de 0 à 14" sqref="F36">
      <formula1>"0,1,2,3,4,5,6,7,8,9,10,11,12,13,14"</formula1>
    </dataValidation>
    <dataValidation type="list" allowBlank="1" showInputMessage="1" showErrorMessage="1" promptTitle="Choisir" prompt="BF = Banque de France&#10;BPAURA = Banque Populaire Auvergne Rhône Alpes&#10;CA = Crédit Agricole&#10;CE = Caisse d'Epargne&#10;CIC = Crédit Industriel et Commercial&#10;CM = Crédit Mutuel&#10;LBP = La Banque Postale&#10;LCL = Le Crédit Lyonnais&#10;SG = Société Générale" sqref="B38">
      <formula1>"BF,BPAURA,CA,CE,CIC,CM,LBP,LCL,SG,BNP PARIBAS"</formula1>
    </dataValidation>
    <dataValidation type="list" allowBlank="1" showInputMessage="1" showErrorMessage="1" promptTitle="Choisir" prompt="Le nombre de  cours/semaine" sqref="F7">
      <formula1>"1,2,3,4,5,6,7"</formula1>
    </dataValidation>
    <dataValidation type="list" allowBlank="1" showInputMessage="1" showErrorMessage="1" errorTitle="FKMR/FKSD" error="Choisir à nouveau" promptTitle="FKMR/FKSD" prompt="CHoisir" sqref="C3">
      <formula1>"FKMR,FKSD,FKMR &amp; FKSD"</formula1>
    </dataValidation>
    <dataValidation type="list" allowBlank="1" showInputMessage="1" showErrorMessage="1" sqref="C40">
      <formula1>"Oui,Non"</formula1>
    </dataValidation>
    <dataValidation type="list" allowBlank="1" showInputMessage="1" showErrorMessage="1" sqref="C31">
      <formula1>"F,M"</formula1>
    </dataValidation>
    <dataValidation type="list" allowBlank="1" showInputMessage="1" showErrorMessage="1" sqref="E27 E25">
      <formula1>"Oui,Non,//"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CARTET</dc:creator>
  <cp:lastModifiedBy>Alain CARTET</cp:lastModifiedBy>
  <dcterms:created xsi:type="dcterms:W3CDTF">2022-09-07T08:24:27Z</dcterms:created>
  <dcterms:modified xsi:type="dcterms:W3CDTF">2022-09-07T08:38:06Z</dcterms:modified>
</cp:coreProperties>
</file>